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B289E0D-4AB4-4613-971A-03405EE29F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KHSX VM 2026" sheetId="2" r:id="rId1"/>
  </sheets>
  <definedNames>
    <definedName name="_xlnm._FilterDatabase" localSheetId="0" hidden="1">'KHSX VM 2026'!$B$2:$B$47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" i="2"/>
  <c r="G48" i="2"/>
  <c r="H48" i="2"/>
  <c r="I48" i="2"/>
  <c r="J48" i="2"/>
  <c r="K48" i="2"/>
  <c r="L48" i="2"/>
  <c r="C20" i="2"/>
  <c r="C12" i="2"/>
  <c r="C47" i="2"/>
  <c r="C5" i="2"/>
  <c r="C6" i="2"/>
  <c r="C7" i="2"/>
  <c r="C8" i="2"/>
  <c r="C9" i="2"/>
  <c r="C10" i="2"/>
  <c r="C11" i="2"/>
  <c r="C13" i="2"/>
  <c r="C14" i="2"/>
  <c r="C15" i="2"/>
  <c r="C16" i="2"/>
  <c r="C17" i="2"/>
  <c r="C18" i="2"/>
  <c r="C19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D48" i="2"/>
  <c r="C4" i="2"/>
</calcChain>
</file>

<file path=xl/sharedStrings.xml><?xml version="1.0" encoding="utf-8"?>
<sst xmlns="http://schemas.openxmlformats.org/spreadsheetml/2006/main" count="62" uniqueCount="61">
  <si>
    <t>Tổ dân phố số I</t>
  </si>
  <si>
    <t>Tổ dân phố số II</t>
  </si>
  <si>
    <t>Tổ dân phố số III</t>
  </si>
  <si>
    <t>Tổ dân phố Đông</t>
  </si>
  <si>
    <t>Tổ dân phố Trung</t>
  </si>
  <si>
    <t>Tổ dân phố Dục Quang</t>
  </si>
  <si>
    <t>Tổ dân phố Tăng Quang</t>
  </si>
  <si>
    <t>Tổ dân phố Kiểu</t>
  </si>
  <si>
    <t>Tổ dân phố Văn Xá</t>
  </si>
  <si>
    <t>Tổ dân phố Vàng</t>
  </si>
  <si>
    <t>Tổ dân phố Nông Lâm</t>
  </si>
  <si>
    <t>Tổ dân phố Đồn Lương</t>
  </si>
  <si>
    <t>Tổ dân phố Tự</t>
  </si>
  <si>
    <t>Tổ dân phố Thượng</t>
  </si>
  <si>
    <t>Tổ dân phố Như Thiết</t>
  </si>
  <si>
    <t>Tổ dân phố Đức Liễn</t>
  </si>
  <si>
    <t>Tổ đân phố Hùng Lãm 1</t>
  </si>
  <si>
    <t>Tổ đân phố Hùng Lãm 2</t>
  </si>
  <si>
    <t>Tổ đân phố Hùng Lãm 3</t>
  </si>
  <si>
    <t>Thôn Trung</t>
  </si>
  <si>
    <t>Thôn Nghĩa Vũ</t>
  </si>
  <si>
    <t>Thôn Tĩnh Lộc</t>
  </si>
  <si>
    <t>Thôn Lai</t>
  </si>
  <si>
    <t>Thôn Trung Xuân</t>
  </si>
  <si>
    <t>Thôn Chung Nghĩa</t>
  </si>
  <si>
    <t>Thôn Đồng Xuân</t>
  </si>
  <si>
    <t>Thôn Yên Sơn</t>
  </si>
  <si>
    <t>Thôn Me</t>
  </si>
  <si>
    <t>Thôn Mỏ Thổ</t>
  </si>
  <si>
    <t>Thôn Đài Sơn</t>
  </si>
  <si>
    <t>Thôn Bãi Bằng</t>
  </si>
  <si>
    <t>Thôn Kè</t>
  </si>
  <si>
    <t>Thôn Cầu Treo</t>
  </si>
  <si>
    <t>Thôn Đanh</t>
  </si>
  <si>
    <t>Thôn Nghĩa Thượng</t>
  </si>
  <si>
    <t>Thôn Trại Đồi</t>
  </si>
  <si>
    <t>Thôn Kẹm</t>
  </si>
  <si>
    <t>Thôn Cầu</t>
  </si>
  <si>
    <t>Thôn Hậu</t>
  </si>
  <si>
    <t>Thôn Chùa</t>
  </si>
  <si>
    <t>Thôn Rèn</t>
  </si>
  <si>
    <t>Thôn Bình Minh</t>
  </si>
  <si>
    <t>Thôn Đức Thắng</t>
  </si>
  <si>
    <t>Thôn Thiết Nham</t>
  </si>
  <si>
    <t>TDP</t>
  </si>
  <si>
    <t xml:space="preserve"> </t>
  </si>
  <si>
    <t>Ngô
(ha)</t>
  </si>
  <si>
    <t>Đậu đỗ</t>
  </si>
  <si>
    <t>Lạc 
(ha)</t>
  </si>
  <si>
    <t>Rau
 (ha)</t>
  </si>
  <si>
    <t>Cây 
khác</t>
  </si>
  <si>
    <t>STT</t>
  </si>
  <si>
    <t>Sản lượng
(tấn)</t>
  </si>
  <si>
    <t>Năng xuất
(tạ/ha)</t>
  </si>
  <si>
    <t>Diện tích
(ha)</t>
  </si>
  <si>
    <t xml:space="preserve">Lúa mùa
</t>
  </si>
  <si>
    <t>Rau mầu</t>
  </si>
  <si>
    <t>Tổng 
diện tích</t>
  </si>
  <si>
    <t>Tổng số</t>
  </si>
  <si>
    <r>
      <t xml:space="preserve">BIỂU DIỆN TÍCH SẢN XUẤT VỤ MÙA
</t>
    </r>
    <r>
      <rPr>
        <i/>
        <sz val="14"/>
        <rFont val="Times New Roman"/>
        <family val="1"/>
      </rPr>
      <t>(Kèm theo Kế hoạch số:            /KH-UBND ngày           /5/2026 của UBND phường Việt Yên)</t>
    </r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</si>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</sst>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6ED83DFA-39F7-4810-91E2-986DEDC16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784412</xdr:colOff>
      <xdr:row>0</xdr:row>
      <xdr:rowOff>694764</xdr:rowOff>
    </xdr:from>
    <xdr:to>
      <xdr:col>7</xdr:col>
      <xdr:colOff>201706</xdr:colOff>
      <xdr:row>0</xdr:row>
      <xdr:rowOff>694764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663715-1C11-8DFB-49B9-78E96996DECA}"/>
            </a:ext>
          </a:extLst>
        </xdr:cNvPr>
        <xdr:cNvCxnSpPr/>
      </xdr:nvCxnSpPr>
      <xdr:spPr>
        <a:xfrm>
          <a:off x="3910853" y="694764"/>
          <a:ext cx="2868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selection activeCell="R2" sqref="R2"/>
    </sheetView>
  </sheetViews>
  <sheetFormatPr defaultRowHeight="18.75" x14ac:dyDescent="0.3"/>
  <cols>
    <col min="1" max="1" width="5.875" style="2" customWidth="1"/>
    <col min="2" max="2" width="23.75" style="2" customWidth="1"/>
    <col min="3" max="10" width="11.25" style="2" customWidth="1"/>
    <col min="11" max="11" width="11.25" style="5" customWidth="1"/>
    <col min="12" max="12" width="11.25" style="2" customWidth="1"/>
    <col min="13" max="16384" width="9" style="2"/>
  </cols>
  <sheetData>
    <row r="1" spans="1:12" s="6" customFormat="1" ht="66.75" customHeight="1" x14ac:dyDescent="0.25">
      <c r="A1" s="10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3" customFormat="1" ht="55.5" customHeight="1" x14ac:dyDescent="0.3">
      <c r="A2" s="14" t="s">
        <v>51</v>
      </c>
      <c r="B2" s="14" t="s">
        <v>44</v>
      </c>
      <c r="C2" s="9" t="s">
        <v>57</v>
      </c>
      <c r="D2" s="9" t="s">
        <v>55</v>
      </c>
      <c r="E2" s="9"/>
      <c r="F2" s="9"/>
      <c r="G2" s="15" t="s">
        <v>58</v>
      </c>
      <c r="H2" s="9" t="s">
        <v>56</v>
      </c>
      <c r="I2" s="9"/>
      <c r="J2" s="9"/>
      <c r="K2" s="9"/>
      <c r="L2" s="9"/>
    </row>
    <row r="3" spans="1:12" s="3" customFormat="1" ht="55.5" customHeight="1" x14ac:dyDescent="0.3">
      <c r="A3" s="14"/>
      <c r="B3" s="14"/>
      <c r="C3" s="14"/>
      <c r="D3" s="7" t="s">
        <v>54</v>
      </c>
      <c r="E3" s="7" t="s">
        <v>53</v>
      </c>
      <c r="F3" s="7" t="s">
        <v>52</v>
      </c>
      <c r="G3" s="16"/>
      <c r="H3" s="7" t="s">
        <v>46</v>
      </c>
      <c r="I3" s="7" t="s">
        <v>47</v>
      </c>
      <c r="J3" s="7" t="s">
        <v>48</v>
      </c>
      <c r="K3" s="7" t="s">
        <v>49</v>
      </c>
      <c r="L3" s="7" t="s">
        <v>50</v>
      </c>
    </row>
    <row r="4" spans="1:12" ht="27" customHeight="1" x14ac:dyDescent="0.3">
      <c r="A4" s="4">
        <v>1</v>
      </c>
      <c r="B4" s="1" t="s">
        <v>0</v>
      </c>
      <c r="C4" s="17">
        <f t="shared" ref="C4:C48" si="0">D4+H4+I4+J4+K4+L4</f>
        <v>0</v>
      </c>
      <c r="D4" s="4"/>
      <c r="E4" s="4"/>
      <c r="F4" s="4"/>
      <c r="G4" s="4">
        <f>H4+I4+J4+K4</f>
        <v>0</v>
      </c>
      <c r="H4" s="4"/>
      <c r="I4" s="4"/>
      <c r="J4" s="4"/>
      <c r="K4" s="4"/>
      <c r="L4" s="4"/>
    </row>
    <row r="5" spans="1:12" ht="27" customHeight="1" x14ac:dyDescent="0.3">
      <c r="A5" s="4">
        <v>2</v>
      </c>
      <c r="B5" s="1" t="s">
        <v>1</v>
      </c>
      <c r="C5" s="17">
        <f t="shared" si="0"/>
        <v>0</v>
      </c>
      <c r="D5" s="4"/>
      <c r="E5" s="4"/>
      <c r="F5" s="4"/>
      <c r="G5" s="4">
        <f t="shared" ref="G5:G47" si="1">H5+I5+J5+K5</f>
        <v>0</v>
      </c>
      <c r="H5" s="4"/>
      <c r="I5" s="4"/>
      <c r="J5" s="4"/>
      <c r="K5" s="4"/>
      <c r="L5" s="4"/>
    </row>
    <row r="6" spans="1:12" ht="27" customHeight="1" x14ac:dyDescent="0.3">
      <c r="A6" s="4">
        <v>3</v>
      </c>
      <c r="B6" s="1" t="s">
        <v>2</v>
      </c>
      <c r="C6" s="17">
        <f t="shared" si="0"/>
        <v>0</v>
      </c>
      <c r="D6" s="4"/>
      <c r="E6" s="4"/>
      <c r="F6" s="4"/>
      <c r="G6" s="4">
        <f t="shared" si="1"/>
        <v>0</v>
      </c>
      <c r="H6" s="4"/>
      <c r="I6" s="4"/>
      <c r="J6" s="4"/>
      <c r="K6" s="4"/>
      <c r="L6" s="4"/>
    </row>
    <row r="7" spans="1:12" ht="27" customHeight="1" x14ac:dyDescent="0.3">
      <c r="A7" s="4">
        <v>4</v>
      </c>
      <c r="B7" s="1" t="s">
        <v>3</v>
      </c>
      <c r="C7" s="17">
        <f t="shared" si="0"/>
        <v>26.5</v>
      </c>
      <c r="D7" s="4">
        <v>26</v>
      </c>
      <c r="E7" s="4"/>
      <c r="F7" s="4"/>
      <c r="G7" s="4">
        <f t="shared" si="1"/>
        <v>0.5</v>
      </c>
      <c r="H7" s="4"/>
      <c r="I7" s="4"/>
      <c r="J7" s="4"/>
      <c r="K7" s="4">
        <v>0.5</v>
      </c>
      <c r="L7" s="4"/>
    </row>
    <row r="8" spans="1:12" ht="27" customHeight="1" x14ac:dyDescent="0.3">
      <c r="A8" s="4">
        <v>5</v>
      </c>
      <c r="B8" s="1" t="s">
        <v>4</v>
      </c>
      <c r="C8" s="17">
        <f t="shared" si="0"/>
        <v>19.600000000000001</v>
      </c>
      <c r="D8" s="4">
        <v>19.600000000000001</v>
      </c>
      <c r="E8" s="4"/>
      <c r="F8" s="4"/>
      <c r="G8" s="4">
        <f t="shared" si="1"/>
        <v>0</v>
      </c>
      <c r="H8" s="4"/>
      <c r="I8" s="4"/>
      <c r="J8" s="4"/>
      <c r="K8" s="4"/>
      <c r="L8" s="4"/>
    </row>
    <row r="9" spans="1:12" ht="27" customHeight="1" x14ac:dyDescent="0.3">
      <c r="A9" s="4">
        <v>6</v>
      </c>
      <c r="B9" s="1" t="s">
        <v>5</v>
      </c>
      <c r="C9" s="17">
        <f t="shared" si="0"/>
        <v>6.2</v>
      </c>
      <c r="D9" s="4">
        <v>6.2</v>
      </c>
      <c r="E9" s="4"/>
      <c r="F9" s="4"/>
      <c r="G9" s="4">
        <f t="shared" si="1"/>
        <v>0</v>
      </c>
      <c r="H9" s="4"/>
      <c r="I9" s="4"/>
      <c r="J9" s="4"/>
      <c r="K9" s="4"/>
      <c r="L9" s="4"/>
    </row>
    <row r="10" spans="1:12" ht="27" customHeight="1" x14ac:dyDescent="0.3">
      <c r="A10" s="4">
        <v>7</v>
      </c>
      <c r="B10" s="1" t="s">
        <v>6</v>
      </c>
      <c r="C10" s="17">
        <f t="shared" si="0"/>
        <v>24</v>
      </c>
      <c r="D10" s="4">
        <v>24</v>
      </c>
      <c r="E10" s="4"/>
      <c r="F10" s="4"/>
      <c r="G10" s="4">
        <f t="shared" si="1"/>
        <v>0</v>
      </c>
      <c r="H10" s="4"/>
      <c r="I10" s="4"/>
      <c r="J10" s="4"/>
      <c r="K10" s="4"/>
      <c r="L10" s="4"/>
    </row>
    <row r="11" spans="1:12" ht="27" customHeight="1" x14ac:dyDescent="0.3">
      <c r="A11" s="4">
        <v>8</v>
      </c>
      <c r="B11" s="1" t="s">
        <v>7</v>
      </c>
      <c r="C11" s="17">
        <f t="shared" si="0"/>
        <v>23</v>
      </c>
      <c r="D11" s="4">
        <v>22.8</v>
      </c>
      <c r="E11" s="4"/>
      <c r="F11" s="4"/>
      <c r="G11" s="4">
        <f t="shared" si="1"/>
        <v>0.2</v>
      </c>
      <c r="H11" s="4"/>
      <c r="I11" s="4"/>
      <c r="J11" s="4"/>
      <c r="K11" s="4">
        <v>0.2</v>
      </c>
      <c r="L11" s="4"/>
    </row>
    <row r="12" spans="1:12" ht="27" customHeight="1" x14ac:dyDescent="0.3">
      <c r="A12" s="4">
        <v>9</v>
      </c>
      <c r="B12" s="1" t="s">
        <v>8</v>
      </c>
      <c r="C12" s="17">
        <f t="shared" si="0"/>
        <v>10.5</v>
      </c>
      <c r="D12" s="4">
        <v>10.4</v>
      </c>
      <c r="E12" s="4"/>
      <c r="F12" s="4"/>
      <c r="G12" s="4">
        <f t="shared" si="1"/>
        <v>0.1</v>
      </c>
      <c r="H12" s="4">
        <v>0</v>
      </c>
      <c r="I12" s="4">
        <v>0</v>
      </c>
      <c r="J12" s="4">
        <v>0</v>
      </c>
      <c r="K12" s="4">
        <v>0.1</v>
      </c>
      <c r="L12" s="4">
        <v>0</v>
      </c>
    </row>
    <row r="13" spans="1:12" ht="27" customHeight="1" x14ac:dyDescent="0.3">
      <c r="A13" s="4">
        <v>10</v>
      </c>
      <c r="B13" s="1" t="s">
        <v>9</v>
      </c>
      <c r="C13" s="17">
        <f t="shared" si="0"/>
        <v>37.200000000000003</v>
      </c>
      <c r="D13" s="4">
        <v>37.200000000000003</v>
      </c>
      <c r="E13" s="4"/>
      <c r="F13" s="4"/>
      <c r="G13" s="4">
        <f t="shared" si="1"/>
        <v>0</v>
      </c>
      <c r="H13" s="4"/>
      <c r="I13" s="4"/>
      <c r="J13" s="4"/>
      <c r="K13" s="4"/>
      <c r="L13" s="4"/>
    </row>
    <row r="14" spans="1:12" ht="27" customHeight="1" x14ac:dyDescent="0.3">
      <c r="A14" s="4">
        <v>11</v>
      </c>
      <c r="B14" s="1" t="s">
        <v>10</v>
      </c>
      <c r="C14" s="17">
        <f t="shared" si="0"/>
        <v>0</v>
      </c>
      <c r="D14" s="4"/>
      <c r="E14" s="4"/>
      <c r="F14" s="4"/>
      <c r="G14" s="4">
        <f t="shared" si="1"/>
        <v>0</v>
      </c>
      <c r="H14" s="4"/>
      <c r="I14" s="4"/>
      <c r="J14" s="4"/>
      <c r="K14" s="4"/>
      <c r="L14" s="4"/>
    </row>
    <row r="15" spans="1:12" ht="27" customHeight="1" x14ac:dyDescent="0.3">
      <c r="A15" s="4">
        <v>12</v>
      </c>
      <c r="B15" s="1" t="s">
        <v>11</v>
      </c>
      <c r="C15" s="17">
        <f t="shared" si="0"/>
        <v>38.299999999999997</v>
      </c>
      <c r="D15" s="4">
        <v>38</v>
      </c>
      <c r="E15" s="4"/>
      <c r="F15" s="4"/>
      <c r="G15" s="4">
        <f t="shared" si="1"/>
        <v>0.3</v>
      </c>
      <c r="H15" s="4"/>
      <c r="I15" s="4"/>
      <c r="J15" s="4"/>
      <c r="K15" s="4">
        <v>0.3</v>
      </c>
      <c r="L15" s="4"/>
    </row>
    <row r="16" spans="1:12" ht="27" customHeight="1" x14ac:dyDescent="0.3">
      <c r="A16" s="4">
        <v>13</v>
      </c>
      <c r="B16" s="1" t="s">
        <v>12</v>
      </c>
      <c r="C16" s="17">
        <f t="shared" si="0"/>
        <v>12</v>
      </c>
      <c r="D16" s="4">
        <v>10</v>
      </c>
      <c r="E16" s="4"/>
      <c r="F16" s="4"/>
      <c r="G16" s="4">
        <f t="shared" si="1"/>
        <v>2</v>
      </c>
      <c r="H16" s="4"/>
      <c r="I16" s="4"/>
      <c r="J16" s="4"/>
      <c r="K16" s="4">
        <v>2</v>
      </c>
      <c r="L16" s="4"/>
    </row>
    <row r="17" spans="1:12" ht="27" customHeight="1" x14ac:dyDescent="0.3">
      <c r="A17" s="4">
        <v>14</v>
      </c>
      <c r="B17" s="1" t="s">
        <v>13</v>
      </c>
      <c r="C17" s="17">
        <f t="shared" si="0"/>
        <v>13.3</v>
      </c>
      <c r="D17" s="4">
        <v>13.3</v>
      </c>
      <c r="E17" s="4"/>
      <c r="F17" s="4"/>
      <c r="G17" s="4">
        <f t="shared" si="1"/>
        <v>0</v>
      </c>
      <c r="H17" s="4"/>
      <c r="I17" s="4"/>
      <c r="J17" s="4"/>
      <c r="K17" s="4"/>
      <c r="L17" s="4"/>
    </row>
    <row r="18" spans="1:12" ht="27" customHeight="1" x14ac:dyDescent="0.3">
      <c r="A18" s="4">
        <v>15</v>
      </c>
      <c r="B18" s="1" t="s">
        <v>14</v>
      </c>
      <c r="C18" s="17">
        <f t="shared" si="0"/>
        <v>11.5</v>
      </c>
      <c r="D18" s="4">
        <v>11</v>
      </c>
      <c r="E18" s="4"/>
      <c r="F18" s="4"/>
      <c r="G18" s="4">
        <f t="shared" si="1"/>
        <v>0.4</v>
      </c>
      <c r="H18" s="4"/>
      <c r="I18" s="4"/>
      <c r="J18" s="4"/>
      <c r="K18" s="4">
        <v>0.4</v>
      </c>
      <c r="L18" s="4">
        <v>0.1</v>
      </c>
    </row>
    <row r="19" spans="1:12" ht="27" customHeight="1" x14ac:dyDescent="0.3">
      <c r="A19" s="4">
        <v>16</v>
      </c>
      <c r="B19" s="1" t="s">
        <v>15</v>
      </c>
      <c r="C19" s="17">
        <f t="shared" si="0"/>
        <v>20.8</v>
      </c>
      <c r="D19" s="4">
        <v>20</v>
      </c>
      <c r="E19" s="4"/>
      <c r="F19" s="4"/>
      <c r="G19" s="4">
        <f t="shared" si="1"/>
        <v>0.7</v>
      </c>
      <c r="H19" s="4"/>
      <c r="I19" s="4"/>
      <c r="J19" s="4">
        <v>0.5</v>
      </c>
      <c r="K19" s="4">
        <v>0.2</v>
      </c>
      <c r="L19" s="4">
        <v>0.1</v>
      </c>
    </row>
    <row r="20" spans="1:12" ht="27" customHeight="1" x14ac:dyDescent="0.3">
      <c r="A20" s="4">
        <v>17</v>
      </c>
      <c r="B20" s="1" t="s">
        <v>16</v>
      </c>
      <c r="C20" s="17">
        <f t="shared" si="0"/>
        <v>10.199999999999999</v>
      </c>
      <c r="D20" s="4">
        <v>10</v>
      </c>
      <c r="E20" s="4"/>
      <c r="F20" s="4"/>
      <c r="G20" s="4">
        <f t="shared" si="1"/>
        <v>0</v>
      </c>
      <c r="H20" s="4"/>
      <c r="I20" s="4"/>
      <c r="J20" s="4"/>
      <c r="K20" s="4">
        <v>0</v>
      </c>
      <c r="L20" s="4">
        <v>0.2</v>
      </c>
    </row>
    <row r="21" spans="1:12" ht="27" customHeight="1" x14ac:dyDescent="0.3">
      <c r="A21" s="4">
        <v>18</v>
      </c>
      <c r="B21" s="1" t="s">
        <v>17</v>
      </c>
      <c r="C21" s="17">
        <f t="shared" si="0"/>
        <v>0.3</v>
      </c>
      <c r="D21" s="4"/>
      <c r="E21" s="4"/>
      <c r="F21" s="4"/>
      <c r="G21" s="4">
        <f t="shared" si="1"/>
        <v>0</v>
      </c>
      <c r="H21" s="4"/>
      <c r="I21" s="4">
        <v>0</v>
      </c>
      <c r="J21" s="4">
        <v>0</v>
      </c>
      <c r="K21" s="4">
        <v>0</v>
      </c>
      <c r="L21" s="4">
        <v>0.3</v>
      </c>
    </row>
    <row r="22" spans="1:12" ht="27" customHeight="1" x14ac:dyDescent="0.3">
      <c r="A22" s="4">
        <v>19</v>
      </c>
      <c r="B22" s="1" t="s">
        <v>18</v>
      </c>
      <c r="C22" s="17">
        <f t="shared" si="0"/>
        <v>42.6</v>
      </c>
      <c r="D22" s="4">
        <v>40</v>
      </c>
      <c r="E22" s="4"/>
      <c r="F22" s="4"/>
      <c r="G22" s="4">
        <f t="shared" si="1"/>
        <v>2.5</v>
      </c>
      <c r="H22" s="4"/>
      <c r="I22" s="4"/>
      <c r="J22" s="4">
        <v>0</v>
      </c>
      <c r="K22" s="4">
        <v>2.5</v>
      </c>
      <c r="L22" s="4">
        <v>0.1</v>
      </c>
    </row>
    <row r="23" spans="1:12" ht="27" customHeight="1" x14ac:dyDescent="0.3">
      <c r="A23" s="4">
        <v>20</v>
      </c>
      <c r="B23" s="1" t="s">
        <v>19</v>
      </c>
      <c r="C23" s="17">
        <f t="shared" si="0"/>
        <v>70.7</v>
      </c>
      <c r="D23" s="4">
        <v>65</v>
      </c>
      <c r="E23" s="4"/>
      <c r="F23" s="4"/>
      <c r="G23" s="4">
        <f t="shared" si="1"/>
        <v>5.5</v>
      </c>
      <c r="H23" s="4">
        <v>0.1</v>
      </c>
      <c r="I23" s="4">
        <v>0.2</v>
      </c>
      <c r="J23" s="4">
        <v>0.3</v>
      </c>
      <c r="K23" s="4">
        <v>4.9000000000000004</v>
      </c>
      <c r="L23" s="4">
        <v>0.2</v>
      </c>
    </row>
    <row r="24" spans="1:12" ht="27" customHeight="1" x14ac:dyDescent="0.3">
      <c r="A24" s="4">
        <v>21</v>
      </c>
      <c r="B24" s="1" t="s">
        <v>20</v>
      </c>
      <c r="C24" s="17">
        <f t="shared" si="0"/>
        <v>34.900000000000006</v>
      </c>
      <c r="D24" s="4">
        <v>27</v>
      </c>
      <c r="E24" s="4"/>
      <c r="F24" s="4"/>
      <c r="G24" s="4">
        <f t="shared" si="1"/>
        <v>7.6999999999999993</v>
      </c>
      <c r="H24" s="4">
        <v>0</v>
      </c>
      <c r="I24" s="4">
        <v>0.1</v>
      </c>
      <c r="J24" s="4">
        <v>0.5</v>
      </c>
      <c r="K24" s="4">
        <v>7.1</v>
      </c>
      <c r="L24" s="4">
        <v>0.2</v>
      </c>
    </row>
    <row r="25" spans="1:12" ht="27" customHeight="1" x14ac:dyDescent="0.3">
      <c r="A25" s="4">
        <v>22</v>
      </c>
      <c r="B25" s="1" t="s">
        <v>21</v>
      </c>
      <c r="C25" s="17">
        <f t="shared" si="0"/>
        <v>62.5</v>
      </c>
      <c r="D25" s="4">
        <v>58.8</v>
      </c>
      <c r="E25" s="4"/>
      <c r="F25" s="4"/>
      <c r="G25" s="4">
        <f t="shared" si="1"/>
        <v>3.5</v>
      </c>
      <c r="H25" s="4">
        <v>0</v>
      </c>
      <c r="I25" s="4">
        <v>0.5</v>
      </c>
      <c r="J25" s="4">
        <v>0</v>
      </c>
      <c r="K25" s="4">
        <v>3</v>
      </c>
      <c r="L25" s="4">
        <v>0.2</v>
      </c>
    </row>
    <row r="26" spans="1:12" ht="27" customHeight="1" x14ac:dyDescent="0.3">
      <c r="A26" s="4">
        <v>23</v>
      </c>
      <c r="B26" s="1" t="s">
        <v>22</v>
      </c>
      <c r="C26" s="17">
        <f t="shared" si="0"/>
        <v>59.900000000000006</v>
      </c>
      <c r="D26" s="4">
        <v>54.6</v>
      </c>
      <c r="E26" s="4"/>
      <c r="F26" s="4"/>
      <c r="G26" s="4">
        <f t="shared" si="1"/>
        <v>5.0999999999999996</v>
      </c>
      <c r="H26" s="4">
        <v>0.2</v>
      </c>
      <c r="I26" s="4">
        <v>0.5</v>
      </c>
      <c r="J26" s="4">
        <v>0.4</v>
      </c>
      <c r="K26" s="4">
        <v>4</v>
      </c>
      <c r="L26" s="4">
        <v>0.2</v>
      </c>
    </row>
    <row r="27" spans="1:12" ht="27" customHeight="1" x14ac:dyDescent="0.3">
      <c r="A27" s="4">
        <v>24</v>
      </c>
      <c r="B27" s="1" t="s">
        <v>23</v>
      </c>
      <c r="C27" s="17">
        <f t="shared" si="0"/>
        <v>30.9</v>
      </c>
      <c r="D27" s="4">
        <v>25</v>
      </c>
      <c r="E27" s="4"/>
      <c r="F27" s="4"/>
      <c r="G27" s="4">
        <f t="shared" si="1"/>
        <v>5.8</v>
      </c>
      <c r="H27" s="4">
        <v>0.2</v>
      </c>
      <c r="I27" s="4"/>
      <c r="J27" s="4">
        <v>1</v>
      </c>
      <c r="K27" s="4">
        <v>4.5999999999999996</v>
      </c>
      <c r="L27" s="4">
        <v>0.1</v>
      </c>
    </row>
    <row r="28" spans="1:12" ht="27" customHeight="1" x14ac:dyDescent="0.3">
      <c r="A28" s="4">
        <v>25</v>
      </c>
      <c r="B28" s="1" t="s">
        <v>24</v>
      </c>
      <c r="C28" s="17">
        <f t="shared" si="0"/>
        <v>45.100000000000009</v>
      </c>
      <c r="D28" s="4">
        <v>40</v>
      </c>
      <c r="E28" s="4"/>
      <c r="F28" s="4"/>
      <c r="G28" s="4">
        <f t="shared" si="1"/>
        <v>2.4</v>
      </c>
      <c r="H28" s="4">
        <v>0</v>
      </c>
      <c r="I28" s="4">
        <v>0.7</v>
      </c>
      <c r="J28" s="4">
        <v>0.7</v>
      </c>
      <c r="K28" s="4">
        <v>1</v>
      </c>
      <c r="L28" s="4">
        <v>2.7</v>
      </c>
    </row>
    <row r="29" spans="1:12" ht="27" customHeight="1" x14ac:dyDescent="0.3">
      <c r="A29" s="4">
        <v>26</v>
      </c>
      <c r="B29" s="1" t="s">
        <v>25</v>
      </c>
      <c r="C29" s="17">
        <f t="shared" si="0"/>
        <v>41.1</v>
      </c>
      <c r="D29" s="4">
        <v>35.1</v>
      </c>
      <c r="E29" s="4"/>
      <c r="F29" s="4"/>
      <c r="G29" s="4">
        <f t="shared" si="1"/>
        <v>5.9</v>
      </c>
      <c r="H29" s="4">
        <v>0</v>
      </c>
      <c r="I29" s="4"/>
      <c r="J29" s="4">
        <v>1</v>
      </c>
      <c r="K29" s="4">
        <v>4.9000000000000004</v>
      </c>
      <c r="L29" s="4">
        <v>0.1</v>
      </c>
    </row>
    <row r="30" spans="1:12" ht="27" customHeight="1" x14ac:dyDescent="0.3">
      <c r="A30" s="4">
        <v>27</v>
      </c>
      <c r="B30" s="1" t="s">
        <v>26</v>
      </c>
      <c r="C30" s="17">
        <f t="shared" si="0"/>
        <v>63.7</v>
      </c>
      <c r="D30" s="4">
        <v>60</v>
      </c>
      <c r="E30" s="4"/>
      <c r="F30" s="4"/>
      <c r="G30" s="4">
        <f t="shared" si="1"/>
        <v>3.7</v>
      </c>
      <c r="H30" s="4">
        <v>0.2</v>
      </c>
      <c r="I30" s="4"/>
      <c r="J30" s="4">
        <v>1</v>
      </c>
      <c r="K30" s="4">
        <v>2.5</v>
      </c>
      <c r="L30" s="4">
        <v>0</v>
      </c>
    </row>
    <row r="31" spans="1:12" ht="27" customHeight="1" x14ac:dyDescent="0.3">
      <c r="A31" s="4">
        <v>28</v>
      </c>
      <c r="B31" s="1" t="s">
        <v>27</v>
      </c>
      <c r="C31" s="17">
        <f t="shared" si="0"/>
        <v>38.1</v>
      </c>
      <c r="D31" s="4">
        <v>33</v>
      </c>
      <c r="E31" s="4"/>
      <c r="F31" s="4"/>
      <c r="G31" s="4">
        <f t="shared" si="1"/>
        <v>4.8999999999999995</v>
      </c>
      <c r="H31" s="4"/>
      <c r="I31" s="4"/>
      <c r="J31" s="4">
        <v>0.3</v>
      </c>
      <c r="K31" s="4">
        <v>4.5999999999999996</v>
      </c>
      <c r="L31" s="4">
        <v>0.2</v>
      </c>
    </row>
    <row r="32" spans="1:12" ht="27" customHeight="1" x14ac:dyDescent="0.3">
      <c r="A32" s="4">
        <v>29</v>
      </c>
      <c r="B32" s="1" t="s">
        <v>28</v>
      </c>
      <c r="C32" s="17">
        <f t="shared" si="0"/>
        <v>120.6</v>
      </c>
      <c r="D32" s="4">
        <v>113</v>
      </c>
      <c r="E32" s="4"/>
      <c r="F32" s="4"/>
      <c r="G32" s="4">
        <f t="shared" si="1"/>
        <v>6.6</v>
      </c>
      <c r="H32" s="4"/>
      <c r="I32" s="4"/>
      <c r="J32" s="4">
        <v>0.3</v>
      </c>
      <c r="K32" s="4">
        <v>6.3</v>
      </c>
      <c r="L32" s="4">
        <v>1</v>
      </c>
    </row>
    <row r="33" spans="1:12" ht="27" customHeight="1" x14ac:dyDescent="0.3">
      <c r="A33" s="4">
        <v>30</v>
      </c>
      <c r="B33" s="1" t="s">
        <v>29</v>
      </c>
      <c r="C33" s="17">
        <f t="shared" si="0"/>
        <v>79.900000000000006</v>
      </c>
      <c r="D33" s="4">
        <v>76</v>
      </c>
      <c r="E33" s="4"/>
      <c r="F33" s="4"/>
      <c r="G33" s="4">
        <f t="shared" si="1"/>
        <v>3.6999999999999997</v>
      </c>
      <c r="H33" s="4"/>
      <c r="I33" s="4"/>
      <c r="J33" s="4">
        <v>0.3</v>
      </c>
      <c r="K33" s="4">
        <v>3.4</v>
      </c>
      <c r="L33" s="4">
        <v>0.2</v>
      </c>
    </row>
    <row r="34" spans="1:12" ht="27" customHeight="1" x14ac:dyDescent="0.3">
      <c r="A34" s="4">
        <v>31</v>
      </c>
      <c r="B34" s="1" t="s">
        <v>30</v>
      </c>
      <c r="C34" s="17">
        <f t="shared" si="0"/>
        <v>13.7</v>
      </c>
      <c r="D34" s="4">
        <v>11</v>
      </c>
      <c r="E34" s="4"/>
      <c r="F34" s="4"/>
      <c r="G34" s="4">
        <f t="shared" si="1"/>
        <v>2.7</v>
      </c>
      <c r="H34" s="4"/>
      <c r="I34" s="4"/>
      <c r="J34" s="4"/>
      <c r="K34" s="4">
        <v>2.7</v>
      </c>
      <c r="L34" s="4"/>
    </row>
    <row r="35" spans="1:12" ht="27" customHeight="1" x14ac:dyDescent="0.3">
      <c r="A35" s="4">
        <v>32</v>
      </c>
      <c r="B35" s="1" t="s">
        <v>31</v>
      </c>
      <c r="C35" s="17">
        <f t="shared" si="0"/>
        <v>16.400000000000002</v>
      </c>
      <c r="D35" s="4">
        <v>13</v>
      </c>
      <c r="E35" s="4"/>
      <c r="F35" s="4"/>
      <c r="G35" s="4">
        <f t="shared" si="1"/>
        <v>3.3</v>
      </c>
      <c r="H35" s="4"/>
      <c r="I35" s="4"/>
      <c r="J35" s="4"/>
      <c r="K35" s="4">
        <v>3.3</v>
      </c>
      <c r="L35" s="4">
        <v>0.1</v>
      </c>
    </row>
    <row r="36" spans="1:12" ht="27" customHeight="1" x14ac:dyDescent="0.3">
      <c r="A36" s="4">
        <v>33</v>
      </c>
      <c r="B36" s="1" t="s">
        <v>32</v>
      </c>
      <c r="C36" s="17">
        <f t="shared" si="0"/>
        <v>16.600000000000001</v>
      </c>
      <c r="D36" s="4">
        <v>11</v>
      </c>
      <c r="E36" s="4"/>
      <c r="F36" s="4"/>
      <c r="G36" s="4">
        <f t="shared" si="1"/>
        <v>5.5</v>
      </c>
      <c r="H36" s="4"/>
      <c r="I36" s="4"/>
      <c r="J36" s="4"/>
      <c r="K36" s="4">
        <v>5.5</v>
      </c>
      <c r="L36" s="4">
        <v>0.1</v>
      </c>
    </row>
    <row r="37" spans="1:12" ht="27" customHeight="1" x14ac:dyDescent="0.3">
      <c r="A37" s="4">
        <v>34</v>
      </c>
      <c r="B37" s="1" t="s">
        <v>33</v>
      </c>
      <c r="C37" s="17">
        <f t="shared" si="0"/>
        <v>25.4</v>
      </c>
      <c r="D37" s="4">
        <v>20</v>
      </c>
      <c r="E37" s="4"/>
      <c r="F37" s="4"/>
      <c r="G37" s="4">
        <f t="shared" si="1"/>
        <v>5.4</v>
      </c>
      <c r="H37" s="4">
        <v>0.5</v>
      </c>
      <c r="I37" s="4"/>
      <c r="J37" s="4"/>
      <c r="K37" s="4">
        <v>4.9000000000000004</v>
      </c>
      <c r="L37" s="4"/>
    </row>
    <row r="38" spans="1:12" ht="27" customHeight="1" x14ac:dyDescent="0.3">
      <c r="A38" s="4">
        <v>35</v>
      </c>
      <c r="B38" s="1" t="s">
        <v>34</v>
      </c>
      <c r="C38" s="17">
        <f t="shared" si="0"/>
        <v>42.2</v>
      </c>
      <c r="D38" s="4">
        <v>36.5</v>
      </c>
      <c r="E38" s="4"/>
      <c r="F38" s="4"/>
      <c r="G38" s="4">
        <f t="shared" si="1"/>
        <v>5.5</v>
      </c>
      <c r="H38" s="4">
        <v>1</v>
      </c>
      <c r="I38" s="4"/>
      <c r="J38" s="4"/>
      <c r="K38" s="4">
        <v>4.5</v>
      </c>
      <c r="L38" s="4">
        <v>0.2</v>
      </c>
    </row>
    <row r="39" spans="1:12" ht="27" customHeight="1" x14ac:dyDescent="0.3">
      <c r="A39" s="4">
        <v>36</v>
      </c>
      <c r="B39" s="1" t="s">
        <v>35</v>
      </c>
      <c r="C39" s="17">
        <f t="shared" si="0"/>
        <v>27.499999999999996</v>
      </c>
      <c r="D39" s="4">
        <v>22</v>
      </c>
      <c r="E39" s="4"/>
      <c r="F39" s="4"/>
      <c r="G39" s="4">
        <f t="shared" si="1"/>
        <v>5.3000000000000007</v>
      </c>
      <c r="H39" s="4">
        <v>0.4</v>
      </c>
      <c r="I39" s="4"/>
      <c r="J39" s="4"/>
      <c r="K39" s="4">
        <v>4.9000000000000004</v>
      </c>
      <c r="L39" s="4">
        <v>0.2</v>
      </c>
    </row>
    <row r="40" spans="1:12" ht="27" customHeight="1" x14ac:dyDescent="0.3">
      <c r="A40" s="4">
        <v>37</v>
      </c>
      <c r="B40" s="1" t="s">
        <v>36</v>
      </c>
      <c r="C40" s="17">
        <f t="shared" si="0"/>
        <v>30.5</v>
      </c>
      <c r="D40" s="4">
        <v>26</v>
      </c>
      <c r="E40" s="4"/>
      <c r="F40" s="4"/>
      <c r="G40" s="4">
        <f t="shared" si="1"/>
        <v>4.5</v>
      </c>
      <c r="H40" s="4"/>
      <c r="I40" s="4"/>
      <c r="J40" s="4"/>
      <c r="K40" s="4">
        <v>4.5</v>
      </c>
      <c r="L40" s="4"/>
    </row>
    <row r="41" spans="1:12" ht="27" customHeight="1" x14ac:dyDescent="0.3">
      <c r="A41" s="4">
        <v>38</v>
      </c>
      <c r="B41" s="1" t="s">
        <v>37</v>
      </c>
      <c r="C41" s="17">
        <f t="shared" si="0"/>
        <v>33</v>
      </c>
      <c r="D41" s="4">
        <v>28</v>
      </c>
      <c r="E41" s="4"/>
      <c r="F41" s="4"/>
      <c r="G41" s="4">
        <f t="shared" si="1"/>
        <v>5</v>
      </c>
      <c r="H41" s="4">
        <v>0</v>
      </c>
      <c r="I41" s="4"/>
      <c r="J41" s="4"/>
      <c r="K41" s="4">
        <v>5</v>
      </c>
      <c r="L41" s="4">
        <v>0</v>
      </c>
    </row>
    <row r="42" spans="1:12" ht="27" customHeight="1" x14ac:dyDescent="0.3">
      <c r="A42" s="4">
        <v>39</v>
      </c>
      <c r="B42" s="1" t="s">
        <v>38</v>
      </c>
      <c r="C42" s="17">
        <f t="shared" si="0"/>
        <v>22.5</v>
      </c>
      <c r="D42" s="4">
        <v>18.5</v>
      </c>
      <c r="E42" s="4"/>
      <c r="F42" s="4"/>
      <c r="G42" s="4">
        <f t="shared" si="1"/>
        <v>3.8</v>
      </c>
      <c r="H42" s="4"/>
      <c r="I42" s="4"/>
      <c r="J42" s="4"/>
      <c r="K42" s="4">
        <v>3.8</v>
      </c>
      <c r="L42" s="4">
        <v>0.2</v>
      </c>
    </row>
    <row r="43" spans="1:12" ht="27" customHeight="1" x14ac:dyDescent="0.3">
      <c r="A43" s="4">
        <v>40</v>
      </c>
      <c r="B43" s="1" t="s">
        <v>39</v>
      </c>
      <c r="C43" s="17">
        <f t="shared" si="0"/>
        <v>33.900000000000006</v>
      </c>
      <c r="D43" s="4">
        <v>30</v>
      </c>
      <c r="E43" s="4"/>
      <c r="F43" s="4"/>
      <c r="G43" s="4">
        <f t="shared" si="1"/>
        <v>3.7</v>
      </c>
      <c r="H43" s="4">
        <v>0.2</v>
      </c>
      <c r="I43" s="4"/>
      <c r="J43" s="4">
        <v>0.5</v>
      </c>
      <c r="K43" s="4">
        <v>3</v>
      </c>
      <c r="L43" s="4">
        <v>0.2</v>
      </c>
    </row>
    <row r="44" spans="1:12" ht="27" customHeight="1" x14ac:dyDescent="0.3">
      <c r="A44" s="4">
        <v>41</v>
      </c>
      <c r="B44" s="1" t="s">
        <v>40</v>
      </c>
      <c r="C44" s="17">
        <f t="shared" si="0"/>
        <v>23.6</v>
      </c>
      <c r="D44" s="4">
        <v>18</v>
      </c>
      <c r="E44" s="4"/>
      <c r="F44" s="4"/>
      <c r="G44" s="4">
        <f t="shared" si="1"/>
        <v>4.6000000000000005</v>
      </c>
      <c r="H44" s="4">
        <v>0.2</v>
      </c>
      <c r="I44" s="4"/>
      <c r="J44" s="4"/>
      <c r="K44" s="4">
        <v>4.4000000000000004</v>
      </c>
      <c r="L44" s="4">
        <v>1</v>
      </c>
    </row>
    <row r="45" spans="1:12" ht="27" customHeight="1" x14ac:dyDescent="0.3">
      <c r="A45" s="4">
        <v>42</v>
      </c>
      <c r="B45" s="1" t="s">
        <v>41</v>
      </c>
      <c r="C45" s="17">
        <f t="shared" si="0"/>
        <v>18</v>
      </c>
      <c r="D45" s="4">
        <v>13</v>
      </c>
      <c r="E45" s="4"/>
      <c r="F45" s="4"/>
      <c r="G45" s="4">
        <f t="shared" si="1"/>
        <v>5</v>
      </c>
      <c r="H45" s="4"/>
      <c r="I45" s="4"/>
      <c r="J45" s="4"/>
      <c r="K45" s="4">
        <v>5</v>
      </c>
      <c r="L45" s="4"/>
    </row>
    <row r="46" spans="1:12" ht="27" customHeight="1" x14ac:dyDescent="0.3">
      <c r="A46" s="4">
        <v>43</v>
      </c>
      <c r="B46" s="1" t="s">
        <v>42</v>
      </c>
      <c r="C46" s="17">
        <f t="shared" si="0"/>
        <v>18.399999999999999</v>
      </c>
      <c r="D46" s="4">
        <v>15</v>
      </c>
      <c r="E46" s="4"/>
      <c r="F46" s="4"/>
      <c r="G46" s="4">
        <f t="shared" si="1"/>
        <v>3.4</v>
      </c>
      <c r="H46" s="4"/>
      <c r="I46" s="4"/>
      <c r="J46" s="4"/>
      <c r="K46" s="4">
        <v>3.4</v>
      </c>
      <c r="L46" s="4"/>
    </row>
    <row r="47" spans="1:12" ht="27" customHeight="1" x14ac:dyDescent="0.3">
      <c r="A47" s="4">
        <v>44</v>
      </c>
      <c r="B47" s="1" t="s">
        <v>43</v>
      </c>
      <c r="C47" s="17">
        <f t="shared" si="0"/>
        <v>64.899999999999991</v>
      </c>
      <c r="D47" s="4">
        <v>62</v>
      </c>
      <c r="E47" s="4" t="s">
        <v>45</v>
      </c>
      <c r="F47" s="4"/>
      <c r="G47" s="4">
        <f t="shared" si="1"/>
        <v>2.8000000000000003</v>
      </c>
      <c r="H47" s="4"/>
      <c r="I47" s="4"/>
      <c r="J47" s="4">
        <v>0.2</v>
      </c>
      <c r="K47" s="4">
        <v>2.6</v>
      </c>
      <c r="L47" s="4">
        <v>0.1</v>
      </c>
    </row>
    <row r="48" spans="1:12" s="6" customFormat="1" ht="27" customHeight="1" x14ac:dyDescent="0.25">
      <c r="A48" s="12" t="s">
        <v>60</v>
      </c>
      <c r="B48" s="13"/>
      <c r="C48" s="7">
        <f>D48+H48+I48+J48+K48+L48</f>
        <v>1330</v>
      </c>
      <c r="D48" s="8">
        <f>SUM(D7:D47)</f>
        <v>1200</v>
      </c>
      <c r="E48" s="8"/>
      <c r="F48" s="8"/>
      <c r="G48" s="8">
        <f>SUM(G4:G47)</f>
        <v>122</v>
      </c>
      <c r="H48" s="8">
        <f t="shared" ref="H48:L48" si="2">SUM(H4:H47)</f>
        <v>3.0000000000000004</v>
      </c>
      <c r="I48" s="8">
        <f t="shared" si="2"/>
        <v>2</v>
      </c>
      <c r="J48" s="8">
        <f t="shared" si="2"/>
        <v>7</v>
      </c>
      <c r="K48" s="8">
        <f t="shared" si="2"/>
        <v>110</v>
      </c>
      <c r="L48" s="8">
        <f t="shared" si="2"/>
        <v>8</v>
      </c>
    </row>
    <row r="53" spans="2:2" x14ac:dyDescent="0.3">
      <c r="B53" t="s">
        <v>45</v>
      </c>
    </row>
  </sheetData>
  <autoFilter ref="B2:B47" xr:uid="{00000000-0009-0000-0000-000000000000}"/>
  <mergeCells count="8">
    <mergeCell ref="H2:L2"/>
    <mergeCell ref="A1:L1"/>
    <mergeCell ref="A48:B48"/>
    <mergeCell ref="D2:F2"/>
    <mergeCell ref="C2:C3"/>
    <mergeCell ref="B2:B3"/>
    <mergeCell ref="A2:A3"/>
    <mergeCell ref="G2:G3"/>
  </mergeCells>
  <pageMargins left="0.5" right="0.21" top="0.32" bottom="0.28000000000000003" header="0.3" footer="0.2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KHSX VM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Trịnh Trang Máy tính</dc:creator>
  <cp:lastModifiedBy>HP</cp:lastModifiedBy>
  <cp:lastPrinted>2026-05-19T15:47:08Z</cp:lastPrinted>
  <dcterms:created xsi:type="dcterms:W3CDTF">2025-12-23T01:14:31Z</dcterms:created>
  <dcterms:modified xsi:type="dcterms:W3CDTF">2026-05-21T01:02:24Z</dcterms:modified>
</cp:coreProperties>
</file>